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Đăng web KQ xét TN T12_2023\Chốt đăng web\"/>
    </mc:Choice>
  </mc:AlternateContent>
  <bookViews>
    <workbookView xWindow="0" yWindow="0" windowWidth="20490" windowHeight="7650" tabRatio="899"/>
  </bookViews>
  <sheets>
    <sheet name="Nợ HP và đơn xét tốt nghệp CT1" sheetId="7" r:id="rId1"/>
  </sheets>
  <definedNames>
    <definedName name="_xlnm._FilterDatabase" localSheetId="0" hidden="1">'Nợ HP và đơn xét tốt nghệp CT1'!$A$8:$AA$17</definedName>
    <definedName name="_xlnm.Print_Titles" localSheetId="0">'Nợ HP và đơn xét tốt nghệp CT1'!$8:$8</definedName>
  </definedNames>
  <calcPr calcId="162913"/>
</workbook>
</file>

<file path=xl/calcChain.xml><?xml version="1.0" encoding="utf-8"?>
<calcChain xmlns="http://schemas.openxmlformats.org/spreadsheetml/2006/main">
  <c r="A10" i="7" l="1"/>
  <c r="A11" i="7"/>
  <c r="A12" i="7"/>
  <c r="A13" i="7"/>
  <c r="A14" i="7"/>
  <c r="A15" i="7"/>
  <c r="A16" i="7"/>
  <c r="A17" i="7"/>
  <c r="A9" i="7"/>
  <c r="A6" i="7" l="1"/>
  <c r="A5" i="7"/>
</calcChain>
</file>

<file path=xl/sharedStrings.xml><?xml version="1.0" encoding="utf-8"?>
<sst xmlns="http://schemas.openxmlformats.org/spreadsheetml/2006/main" count="204" uniqueCount="138">
  <si>
    <t>Mã SV</t>
  </si>
  <si>
    <t>Ngày sinh</t>
  </si>
  <si>
    <t>Lớp</t>
  </si>
  <si>
    <t>Tổng TC</t>
  </si>
  <si>
    <t>GDTC</t>
  </si>
  <si>
    <t>GDQP</t>
  </si>
  <si>
    <t>Ghi chú</t>
  </si>
  <si>
    <t>Nam</t>
  </si>
  <si>
    <t>x</t>
  </si>
  <si>
    <t>NA</t>
  </si>
  <si>
    <t>Trung bình</t>
  </si>
  <si>
    <t>Nữ</t>
  </si>
  <si>
    <t>Nguyễn Thị</t>
  </si>
  <si>
    <t>Khá</t>
  </si>
  <si>
    <t>Anh</t>
  </si>
  <si>
    <t>Trường</t>
  </si>
  <si>
    <t>Nguyễn Ngọc</t>
  </si>
  <si>
    <t>Huyền</t>
  </si>
  <si>
    <t>Giỏi</t>
  </si>
  <si>
    <t>Hương</t>
  </si>
  <si>
    <t>Hằng</t>
  </si>
  <si>
    <t>Hiền</t>
  </si>
  <si>
    <t>K53P2</t>
  </si>
  <si>
    <t>Mạnh</t>
  </si>
  <si>
    <t>Nguyễn Thị Thúy</t>
  </si>
  <si>
    <t>Nguyễn Tuấn</t>
  </si>
  <si>
    <t>Hà Thị</t>
  </si>
  <si>
    <t>Đăng</t>
  </si>
  <si>
    <t>K53B1LH</t>
  </si>
  <si>
    <t>17D250016</t>
  </si>
  <si>
    <t>Nguyễn Diệu</t>
  </si>
  <si>
    <t>03/09/1999</t>
  </si>
  <si>
    <t>Kiên</t>
  </si>
  <si>
    <t>K55B2LD</t>
  </si>
  <si>
    <t>19D251121</t>
  </si>
  <si>
    <t>22/02/2000</t>
  </si>
  <si>
    <t>K55B1KS</t>
  </si>
  <si>
    <t>19D110018</t>
  </si>
  <si>
    <t>13/09/2001</t>
  </si>
  <si>
    <t>Nguyễn Hải</t>
  </si>
  <si>
    <t>18D220001</t>
  </si>
  <si>
    <t>Đào Đức</t>
  </si>
  <si>
    <t>22/01/2000</t>
  </si>
  <si>
    <t>K54T1</t>
  </si>
  <si>
    <t>02/08/2001</t>
  </si>
  <si>
    <t>K53H1</t>
  </si>
  <si>
    <t>11/06/2001</t>
  </si>
  <si>
    <t>K55E4</t>
  </si>
  <si>
    <t>19D130230</t>
  </si>
  <si>
    <t>Dương Trung</t>
  </si>
  <si>
    <t>17D200104</t>
  </si>
  <si>
    <t>30/04/1999</t>
  </si>
  <si>
    <t>17D180010</t>
  </si>
  <si>
    <t>05/11/1999</t>
  </si>
  <si>
    <t>K55HC1</t>
  </si>
  <si>
    <t>19D280023</t>
  </si>
  <si>
    <t>10/06/2001</t>
  </si>
  <si>
    <t>K55SD3</t>
  </si>
  <si>
    <t>19D191148</t>
  </si>
  <si>
    <t>STT</t>
  </si>
  <si>
    <t>K53</t>
  </si>
  <si>
    <t>K54</t>
  </si>
  <si>
    <t>K55</t>
  </si>
  <si>
    <t>NGÀNH QUẢN TRỊ DỊCH VỤ DU LỊCH VÀ LỮ HÀNH/CHUYÊN NGÀNH QUẢN TRỊ DỊCH VỤ DU LỊCH VÀ LỮ HÀNH</t>
  </si>
  <si>
    <t>NGÀNH QUẢN TRỊ KHÁCH SẠN/CHUYÊN NGÀNH QUẢN TRỊ KHÁCH SẠN</t>
  </si>
  <si>
    <t>NGÀNH MARKETING/CHUYÊN NGÀNH QUẢN TRỊ THƯƠNG HIỆU</t>
  </si>
  <si>
    <t>NGÀNH KINH DOANH QUỐC TẾ/CHUYÊN NGÀNH THƯƠNG MẠI QUỐC TẾ</t>
  </si>
  <si>
    <t>NGÀNH LUẬT KINH TẾ/CHUYÊN NGÀNH LUẬT KINH TẾ</t>
  </si>
  <si>
    <t>NGÀNH TÀI CHÍNH - NGÂN HÀNG/CHUYÊN NGÀNH TÀI CHÍNH - NGÂN HÀNG THƯƠNG MẠI</t>
  </si>
  <si>
    <t>NGÀNH TÀI CHÍNH - NGÂN HÀNG/CHUYÊN NGÀNH TÀI CHÍNH CÔNG</t>
  </si>
  <si>
    <t>NGÀNH HỆ THỐNG THÔNG TIN QUẢN LÝ/CHUYÊN NGÀNH QUẢN TRỊ HỆ THỐNG THÔNG TIN</t>
  </si>
  <si>
    <t>P</t>
  </si>
  <si>
    <t>BLH</t>
  </si>
  <si>
    <t>BLD</t>
  </si>
  <si>
    <t>SD</t>
  </si>
  <si>
    <t>BKS</t>
  </si>
  <si>
    <t>T</t>
  </si>
  <si>
    <t>H</t>
  </si>
  <si>
    <t>HC</t>
  </si>
  <si>
    <t>E</t>
  </si>
  <si>
    <t>CHƯƠNG TRÌNH ĐÀO TẠO THEO CƠ CHẾ ĐẶC THÙ</t>
  </si>
  <si>
    <t>CHƯƠNG TRÌNH ĐÀO TẠO CHUẨN</t>
  </si>
  <si>
    <t>TC CĐR</t>
  </si>
  <si>
    <t>K53BLH</t>
  </si>
  <si>
    <t>K55BLD</t>
  </si>
  <si>
    <t>K55BKS</t>
  </si>
  <si>
    <t>K54T</t>
  </si>
  <si>
    <t>K55E</t>
  </si>
  <si>
    <t>K53P</t>
  </si>
  <si>
    <t>K53H</t>
  </si>
  <si>
    <t>K55HC</t>
  </si>
  <si>
    <t>K55SD</t>
  </si>
  <si>
    <t>BS CĐR NN</t>
  </si>
  <si>
    <t>y</t>
  </si>
  <si>
    <t>BS CĐR CNTT</t>
  </si>
  <si>
    <t>BS GDQP</t>
  </si>
  <si>
    <t>Nộp đơn</t>
  </si>
  <si>
    <t>Nợ HP</t>
  </si>
  <si>
    <t>Nợ HP:4960000đ</t>
  </si>
  <si>
    <t>Nợ HP:3472000đ</t>
  </si>
  <si>
    <t>Nợ HP:813000đ</t>
  </si>
  <si>
    <t>Nợ HP:7480000đ</t>
  </si>
  <si>
    <t>Nợ HP:1488000đ</t>
  </si>
  <si>
    <t>Nợ HP:9686880đ</t>
  </si>
  <si>
    <t>Nợ HP:1888000đ</t>
  </si>
  <si>
    <t>Nợ HP:748000đ</t>
  </si>
  <si>
    <t>Nợ HP:8788500đ</t>
  </si>
  <si>
    <t>Ghi chú:</t>
  </si>
  <si>
    <t>Điểm TBCTL: Điểm trung bình chung tích lũy</t>
  </si>
  <si>
    <t>Tổng số TCTL: Tổng số tín chỉ tích lũy</t>
  </si>
  <si>
    <t>GDQP: Giáo dục quốc phòng</t>
  </si>
  <si>
    <t>GDTC: Giáo dục thể chất</t>
  </si>
  <si>
    <t>CĐR ngoại ngữ: Chuẩn đầu ra ngoại ngữ</t>
  </si>
  <si>
    <t>Chuẩn KN SD CNTT: Chuẩn kỹ năng sử dụng công nghệ thông tin</t>
  </si>
  <si>
    <t>NA: Không áp dụng điều kiện</t>
  </si>
  <si>
    <t>BỘ GIÁO DỤC VÀ ĐÀO TẠO</t>
  </si>
  <si>
    <t>TRƯỜNG ĐẠI HỌC THƯƠNG MẠI</t>
  </si>
  <si>
    <t>CỘNG HÒA XÃ HỘI CHỦ NGHĨA VIỆT NAM</t>
  </si>
  <si>
    <t>Độc lập - Tự do - Hạnh phúc</t>
  </si>
  <si>
    <t>Họ và tên</t>
  </si>
  <si>
    <t>Giới
tính</t>
  </si>
  <si>
    <t>Điểm
TBCTL</t>
  </si>
  <si>
    <t>Tổng số
TCTL</t>
  </si>
  <si>
    <t>CĐR
ngoại ngữ</t>
  </si>
  <si>
    <t>Chuẩn
kỹ năng
SD CNTT</t>
  </si>
  <si>
    <t>Hạng
tốt nghiệp</t>
  </si>
  <si>
    <t>x: Đạt điều kiện</t>
  </si>
  <si>
    <t>y: Xét chuẩn đầu ra ngoại ngữ, chuẩn kỹ năng sử dụng CNTT và GDTC tháng 12/2023</t>
  </si>
  <si>
    <t>Đã nộp đơn XTN,
Nợ HP: 9.686.880đ</t>
  </si>
  <si>
    <t>Đã nộp đơn XTN,
Nợ HP: 4.960.000đ</t>
  </si>
  <si>
    <t>Đã nộp đơn XTN,
Nợ HP: 1.488.000đ</t>
  </si>
  <si>
    <t>Đã nộp đơn XTN,
Nợ HP: 7.480.000đ</t>
  </si>
  <si>
    <r>
      <t xml:space="preserve">Nợ HP:8788500đ
</t>
    </r>
    <r>
      <rPr>
        <sz val="12"/>
        <color rgb="FFFF0000"/>
        <rFont val="Times New Roman"/>
        <family val="1"/>
      </rPr>
      <t>Chưa nộp đơn XTN</t>
    </r>
  </si>
  <si>
    <r>
      <t xml:space="preserve">Nợ HP: 748.000đ
</t>
    </r>
    <r>
      <rPr>
        <sz val="12"/>
        <color rgb="FFFF0000"/>
        <rFont val="Times New Roman"/>
        <family val="1"/>
      </rPr>
      <t>Chưa nộp đơn XTN</t>
    </r>
  </si>
  <si>
    <r>
      <t xml:space="preserve">Nợ HP: 1.888.000đ
</t>
    </r>
    <r>
      <rPr>
        <sz val="12"/>
        <color rgb="FFFF0000"/>
        <rFont val="Times New Roman"/>
        <family val="1"/>
      </rPr>
      <t>Chưa nộp đơn XTN</t>
    </r>
  </si>
  <si>
    <r>
      <t xml:space="preserve">Nợ HP: 3.472.000đ
</t>
    </r>
    <r>
      <rPr>
        <sz val="12"/>
        <color rgb="FFFF0000"/>
        <rFont val="Times New Roman"/>
        <family val="1"/>
      </rPr>
      <t>Chưa nộp đơn XTN</t>
    </r>
  </si>
  <si>
    <r>
      <t xml:space="preserve">Nợ HP: 813.000đ
</t>
    </r>
    <r>
      <rPr>
        <sz val="12"/>
        <color rgb="FFFF0000"/>
        <rFont val="Times New Roman"/>
        <family val="1"/>
      </rPr>
      <t>Chưa nộp đơn XTN</t>
    </r>
  </si>
  <si>
    <t>DANH SÁCH SINH VIÊN CHÍNH QUY KHÔNG ĐỦ ĐIỀU KIỆN TỐT NGHIỆP ĐỢT THÁNG 12/2023
DO NỢ HỌC PHÍ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</si>
</sst>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 style="thin">
        <color rgb="FFA9A9A9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NumberFormat="1" applyFont="1" applyFill="1" applyBorder="1" applyAlignment="1">
      <alignment horizontal="center" vertical="center" readingOrder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2" borderId="2" xfId="0" applyNumberFormat="1" applyFont="1" applyFill="1" applyBorder="1" applyAlignment="1">
      <alignment horizontal="center" vertical="center" shrinkToFit="1" readingOrder="1"/>
    </xf>
    <xf numFmtId="49" fontId="6" fillId="2" borderId="2" xfId="0" applyNumberFormat="1" applyFont="1" applyFill="1" applyBorder="1" applyAlignment="1">
      <alignment horizontal="center" vertical="center" shrinkToFit="1" readingOrder="1"/>
    </xf>
    <xf numFmtId="49" fontId="6" fillId="2" borderId="2" xfId="0" applyNumberFormat="1" applyFont="1" applyFill="1" applyBorder="1" applyAlignment="1">
      <alignment horizontal="left" vertical="center" shrinkToFit="1" readingOrder="1"/>
    </xf>
    <xf numFmtId="49" fontId="9" fillId="2" borderId="2" xfId="0" applyNumberFormat="1" applyFont="1" applyFill="1" applyBorder="1" applyAlignment="1">
      <alignment horizontal="center" vertical="center" shrinkToFit="1" readingOrder="1"/>
    </xf>
    <xf numFmtId="49" fontId="6" fillId="2" borderId="3" xfId="0" applyNumberFormat="1" applyFont="1" applyFill="1" applyBorder="1" applyAlignment="1">
      <alignment horizontal="left" vertical="center" shrinkToFit="1" readingOrder="1"/>
    </xf>
    <xf numFmtId="49" fontId="6" fillId="2" borderId="4" xfId="0" applyNumberFormat="1" applyFont="1" applyFill="1" applyBorder="1" applyAlignment="1">
      <alignment horizontal="left" vertical="center" shrinkToFit="1" readingOrder="1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readingOrder="1"/>
    </xf>
    <xf numFmtId="49" fontId="8" fillId="0" borderId="2" xfId="0" applyNumberFormat="1" applyFont="1" applyFill="1" applyBorder="1" applyAlignment="1">
      <alignment horizontal="center" vertical="center" wrapText="1" readingOrder="1"/>
    </xf>
    <xf numFmtId="49" fontId="6" fillId="2" borderId="2" xfId="0" applyNumberFormat="1" applyFont="1" applyFill="1" applyBorder="1" applyAlignment="1">
      <alignment horizontal="center" vertical="center" wrapText="1" shrinkToFit="1" readingOrder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 readingOrder="1"/>
    </xf>
    <xf numFmtId="49" fontId="8" fillId="0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49" fontId="6" fillId="0" borderId="0" xfId="0" applyNumberFormat="1" applyFont="1" applyAlignment="1">
      <alignment vertical="center" readingOrder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49" fontId="8" fillId="0" borderId="2" xfId="0" applyNumberFormat="1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2" fontId="6" fillId="0" borderId="0" xfId="0" applyNumberFormat="1" applyFont="1" applyAlignment="1">
      <alignment vertical="center" readingOrder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2</xdr:row>
      <xdr:rowOff>0</xdr:rowOff>
    </xdr:from>
    <xdr:to>
      <xdr:col>3</xdr:col>
      <xdr:colOff>200025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781050" y="400050"/>
          <a:ext cx="14097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76200</xdr:colOff>
      <xdr:row>2</xdr:row>
      <xdr:rowOff>0</xdr:rowOff>
    </xdr:from>
    <xdr:to>
      <xdr:col>15</xdr:col>
      <xdr:colOff>95250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5715000" y="400050"/>
          <a:ext cx="1781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abSelected="1" topLeftCell="A16" workbookViewId="0">
      <selection activeCell="P34" sqref="P34"/>
    </sheetView>
  </sheetViews>
  <sheetFormatPr defaultRowHeight="15" x14ac:dyDescent="0.25"/>
  <cols>
    <col min="1" max="1" width="5" style="16" customWidth="1"/>
    <col min="2" max="2" width="8.85546875" style="16" customWidth="1"/>
    <col min="3" max="3" width="16" style="16" customWidth="1"/>
    <col min="4" max="4" width="7.28515625" style="16" customWidth="1"/>
    <col min="5" max="5" width="6.42578125" style="18" bestFit="1" customWidth="1"/>
    <col min="6" max="6" width="9" style="16" bestFit="1" customWidth="1"/>
    <col min="7" max="7" width="7.140625" style="16" bestFit="1" customWidth="1"/>
    <col min="8" max="8" width="8.28515625" style="16" customWidth="1"/>
    <col min="9" max="9" width="6.7109375" style="16" hidden="1" customWidth="1"/>
    <col min="10" max="10" width="6.7109375" style="16" customWidth="1"/>
    <col min="11" max="11" width="5.42578125" style="16" customWidth="1"/>
    <col min="12" max="12" width="5" style="16" customWidth="1"/>
    <col min="13" max="13" width="7.85546875" style="16" customWidth="1"/>
    <col min="14" max="14" width="9.140625" style="16" customWidth="1"/>
    <col min="15" max="15" width="9.42578125" style="18" customWidth="1"/>
    <col min="16" max="16" width="18.7109375" style="18" customWidth="1"/>
    <col min="17" max="19" width="5.42578125" style="16" hidden="1" customWidth="1"/>
    <col min="20" max="20" width="22.7109375" style="16" hidden="1" customWidth="1"/>
    <col min="21" max="21" width="25.5703125" style="16" hidden="1" customWidth="1"/>
    <col min="22" max="23" width="7.5703125" style="16" hidden="1" customWidth="1"/>
    <col min="24" max="24" width="7.28515625" style="16" hidden="1" customWidth="1"/>
    <col min="25" max="25" width="6.5703125" style="16" hidden="1" customWidth="1"/>
    <col min="26" max="26" width="5.85546875" style="16" hidden="1" customWidth="1"/>
    <col min="27" max="27" width="15.5703125" style="16" hidden="1" customWidth="1"/>
    <col min="28" max="16384" width="9.140625" style="16"/>
  </cols>
  <sheetData>
    <row r="1" spans="1:27" ht="15.75" x14ac:dyDescent="0.25">
      <c r="A1" s="38" t="s">
        <v>115</v>
      </c>
      <c r="B1" s="38"/>
      <c r="C1" s="38"/>
      <c r="D1" s="38"/>
      <c r="E1" s="38"/>
      <c r="F1" s="8"/>
      <c r="G1" s="8"/>
      <c r="H1" s="8"/>
      <c r="I1" s="8"/>
      <c r="J1" s="29" t="s">
        <v>117</v>
      </c>
      <c r="K1" s="29"/>
      <c r="L1" s="29"/>
      <c r="M1" s="29"/>
      <c r="N1" s="29"/>
      <c r="O1" s="29"/>
      <c r="P1" s="29"/>
    </row>
    <row r="2" spans="1:27" ht="15.75" x14ac:dyDescent="0.25">
      <c r="A2" s="29" t="s">
        <v>116</v>
      </c>
      <c r="B2" s="29"/>
      <c r="C2" s="29"/>
      <c r="D2" s="29"/>
      <c r="E2" s="29"/>
      <c r="F2" s="8"/>
      <c r="G2" s="8"/>
      <c r="H2" s="8"/>
      <c r="I2" s="8"/>
      <c r="J2" s="29" t="s">
        <v>118</v>
      </c>
      <c r="K2" s="29"/>
      <c r="L2" s="29"/>
      <c r="M2" s="29"/>
      <c r="N2" s="29"/>
      <c r="O2" s="29"/>
      <c r="P2" s="29"/>
    </row>
    <row r="3" spans="1:27" x14ac:dyDescent="0.25">
      <c r="A3" s="7"/>
      <c r="B3" s="8"/>
      <c r="C3" s="7"/>
      <c r="D3" s="7"/>
      <c r="E3" s="22"/>
      <c r="F3" s="8"/>
      <c r="G3" s="8"/>
      <c r="H3" s="8"/>
      <c r="I3" s="8"/>
      <c r="J3" s="8"/>
      <c r="K3" s="8"/>
      <c r="L3" s="8"/>
      <c r="M3" s="8"/>
      <c r="N3" s="8"/>
      <c r="O3" s="22"/>
      <c r="P3" s="8"/>
    </row>
    <row r="4" spans="1:27" ht="36" customHeight="1" x14ac:dyDescent="0.25">
      <c r="A4" s="39" t="s">
        <v>137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27" ht="18.75" hidden="1" x14ac:dyDescent="0.25">
      <c r="A5" s="37" t="str">
        <f>INDEX(U9:U17,MATCH(1,$A$9:$A$17,0))</f>
        <v>CHƯƠNG TRÌNH ĐÀO TẠO CHUẨN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27" ht="21.75" hidden="1" customHeight="1" x14ac:dyDescent="0.25">
      <c r="A6" s="31" t="str">
        <f>INDEX(T9:T17,MATCH(1,$A$9:$A$17,0))</f>
        <v>NGÀNH QUẢN TRỊ DỊCH VỤ DU LỊCH VÀ LỮ HÀNH/CHUYÊN NGÀNH QUẢN TRỊ DỊCH VỤ DU LỊCH VÀ LỮ HÀNH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8" spans="1:27" ht="68.25" customHeight="1" x14ac:dyDescent="0.25">
      <c r="A8" s="20" t="s">
        <v>59</v>
      </c>
      <c r="B8" s="20" t="s">
        <v>0</v>
      </c>
      <c r="C8" s="32" t="s">
        <v>119</v>
      </c>
      <c r="D8" s="32"/>
      <c r="E8" s="25" t="s">
        <v>120</v>
      </c>
      <c r="F8" s="20" t="s">
        <v>1</v>
      </c>
      <c r="G8" s="20" t="s">
        <v>2</v>
      </c>
      <c r="H8" s="20" t="s">
        <v>121</v>
      </c>
      <c r="I8" s="20" t="s">
        <v>3</v>
      </c>
      <c r="J8" s="20" t="s">
        <v>122</v>
      </c>
      <c r="K8" s="20" t="s">
        <v>4</v>
      </c>
      <c r="L8" s="20" t="s">
        <v>5</v>
      </c>
      <c r="M8" s="20" t="s">
        <v>123</v>
      </c>
      <c r="N8" s="20" t="s">
        <v>124</v>
      </c>
      <c r="O8" s="24" t="s">
        <v>125</v>
      </c>
      <c r="P8" s="20" t="s">
        <v>6</v>
      </c>
      <c r="T8" s="17"/>
      <c r="V8" s="18" t="s">
        <v>82</v>
      </c>
      <c r="W8" s="2" t="s">
        <v>92</v>
      </c>
      <c r="X8" s="2" t="s">
        <v>94</v>
      </c>
      <c r="Y8" s="2" t="s">
        <v>95</v>
      </c>
      <c r="Z8" s="2" t="s">
        <v>96</v>
      </c>
      <c r="AA8" s="2" t="s">
        <v>97</v>
      </c>
    </row>
    <row r="9" spans="1:27" ht="30" customHeight="1" x14ac:dyDescent="0.25">
      <c r="A9" s="10">
        <f>IF(B9&lt;&gt;" ",SUBTOTAL(103,B9:$B$9))</f>
        <v>1</v>
      </c>
      <c r="B9" s="12" t="s">
        <v>29</v>
      </c>
      <c r="C9" s="14" t="s">
        <v>30</v>
      </c>
      <c r="D9" s="15" t="s">
        <v>19</v>
      </c>
      <c r="E9" s="26" t="s">
        <v>11</v>
      </c>
      <c r="F9" s="12" t="s">
        <v>31</v>
      </c>
      <c r="G9" s="12" t="s">
        <v>28</v>
      </c>
      <c r="H9" s="10">
        <v>2.52</v>
      </c>
      <c r="I9" s="10">
        <v>112</v>
      </c>
      <c r="J9" s="10">
        <v>120</v>
      </c>
      <c r="K9" s="11" t="s">
        <v>8</v>
      </c>
      <c r="L9" s="11" t="s">
        <v>8</v>
      </c>
      <c r="M9" s="11" t="s">
        <v>8</v>
      </c>
      <c r="N9" s="11" t="s">
        <v>9</v>
      </c>
      <c r="O9" s="11" t="s">
        <v>13</v>
      </c>
      <c r="P9" s="21" t="s">
        <v>135</v>
      </c>
      <c r="Q9" s="19" t="s">
        <v>60</v>
      </c>
      <c r="R9" s="1" t="s">
        <v>72</v>
      </c>
      <c r="S9" s="1" t="s">
        <v>83</v>
      </c>
      <c r="T9" s="17" t="s">
        <v>63</v>
      </c>
      <c r="U9" s="1" t="s">
        <v>81</v>
      </c>
      <c r="V9" s="18">
        <v>8</v>
      </c>
      <c r="W9" s="16" t="e">
        <v>#N/A</v>
      </c>
      <c r="X9" s="16" t="e">
        <v>#N/A</v>
      </c>
      <c r="Y9" s="16" t="e">
        <v>#N/A</v>
      </c>
      <c r="Z9" s="16" t="e">
        <v>#N/A</v>
      </c>
      <c r="AA9" s="16" t="s">
        <v>99</v>
      </c>
    </row>
    <row r="10" spans="1:27" ht="30" customHeight="1" x14ac:dyDescent="0.25">
      <c r="A10" s="10">
        <f>IF(B10&lt;&gt;" ",SUBTOTAL(103,B$9:$B10))</f>
        <v>2</v>
      </c>
      <c r="B10" s="12" t="s">
        <v>34</v>
      </c>
      <c r="C10" s="14" t="s">
        <v>24</v>
      </c>
      <c r="D10" s="15" t="s">
        <v>21</v>
      </c>
      <c r="E10" s="26" t="s">
        <v>11</v>
      </c>
      <c r="F10" s="12" t="s">
        <v>35</v>
      </c>
      <c r="G10" s="12" t="s">
        <v>33</v>
      </c>
      <c r="H10" s="10">
        <v>3.53</v>
      </c>
      <c r="I10" s="10">
        <v>111</v>
      </c>
      <c r="J10" s="10">
        <v>120</v>
      </c>
      <c r="K10" s="11" t="s">
        <v>8</v>
      </c>
      <c r="L10" s="11" t="s">
        <v>8</v>
      </c>
      <c r="M10" s="11" t="s">
        <v>8</v>
      </c>
      <c r="N10" s="11" t="s">
        <v>8</v>
      </c>
      <c r="O10" s="11" t="s">
        <v>18</v>
      </c>
      <c r="P10" s="27" t="s">
        <v>136</v>
      </c>
      <c r="Q10" s="19" t="s">
        <v>62</v>
      </c>
      <c r="R10" s="1" t="s">
        <v>73</v>
      </c>
      <c r="S10" s="1" t="s">
        <v>84</v>
      </c>
      <c r="T10" s="17" t="s">
        <v>63</v>
      </c>
      <c r="U10" s="1" t="s">
        <v>80</v>
      </c>
      <c r="V10" s="18">
        <v>9</v>
      </c>
      <c r="W10" s="16" t="e">
        <v>#N/A</v>
      </c>
      <c r="X10" s="16" t="e">
        <v>#N/A</v>
      </c>
      <c r="Y10" s="16" t="e">
        <v>#N/A</v>
      </c>
      <c r="Z10" s="16" t="e">
        <v>#N/A</v>
      </c>
      <c r="AA10" s="16" t="s">
        <v>100</v>
      </c>
    </row>
    <row r="11" spans="1:27" ht="36.75" customHeight="1" x14ac:dyDescent="0.25">
      <c r="A11" s="10">
        <f>IF(B11&lt;&gt;" ",SUBTOTAL(103,B$9:$B11))</f>
        <v>3</v>
      </c>
      <c r="B11" s="12" t="s">
        <v>37</v>
      </c>
      <c r="C11" s="14" t="s">
        <v>26</v>
      </c>
      <c r="D11" s="15" t="s">
        <v>20</v>
      </c>
      <c r="E11" s="26" t="s">
        <v>11</v>
      </c>
      <c r="F11" s="12" t="s">
        <v>38</v>
      </c>
      <c r="G11" s="12" t="s">
        <v>36</v>
      </c>
      <c r="H11" s="10">
        <v>3.07</v>
      </c>
      <c r="I11" s="10">
        <v>111</v>
      </c>
      <c r="J11" s="10">
        <v>120</v>
      </c>
      <c r="K11" s="11" t="s">
        <v>8</v>
      </c>
      <c r="L11" s="11" t="s">
        <v>8</v>
      </c>
      <c r="M11" s="11" t="s">
        <v>8</v>
      </c>
      <c r="N11" s="11" t="s">
        <v>8</v>
      </c>
      <c r="O11" s="11" t="s">
        <v>13</v>
      </c>
      <c r="P11" s="21" t="s">
        <v>131</v>
      </c>
      <c r="Q11" s="19" t="s">
        <v>62</v>
      </c>
      <c r="R11" s="1" t="s">
        <v>75</v>
      </c>
      <c r="S11" s="1" t="s">
        <v>85</v>
      </c>
      <c r="T11" s="17" t="s">
        <v>64</v>
      </c>
      <c r="U11" s="1" t="s">
        <v>81</v>
      </c>
      <c r="V11" s="18">
        <v>9</v>
      </c>
      <c r="W11" s="16" t="e">
        <v>#N/A</v>
      </c>
      <c r="X11" s="16" t="e">
        <v>#N/A</v>
      </c>
      <c r="Y11" s="16" t="e">
        <v>#N/A</v>
      </c>
      <c r="Z11" s="16" t="s">
        <v>37</v>
      </c>
      <c r="AA11" s="16" t="s">
        <v>101</v>
      </c>
    </row>
    <row r="12" spans="1:27" ht="36.75" customHeight="1" x14ac:dyDescent="0.25">
      <c r="A12" s="10">
        <f>IF(B12&lt;&gt;" ",SUBTOTAL(103,B$9:$B12))</f>
        <v>4</v>
      </c>
      <c r="B12" s="12" t="s">
        <v>40</v>
      </c>
      <c r="C12" s="14" t="s">
        <v>41</v>
      </c>
      <c r="D12" s="15" t="s">
        <v>14</v>
      </c>
      <c r="E12" s="26" t="s">
        <v>7</v>
      </c>
      <c r="F12" s="12" t="s">
        <v>42</v>
      </c>
      <c r="G12" s="12" t="s">
        <v>43</v>
      </c>
      <c r="H12" s="10">
        <v>2.79</v>
      </c>
      <c r="I12" s="10">
        <v>109</v>
      </c>
      <c r="J12" s="10">
        <v>120</v>
      </c>
      <c r="K12" s="11" t="s">
        <v>8</v>
      </c>
      <c r="L12" s="11" t="s">
        <v>8</v>
      </c>
      <c r="M12" s="11" t="s">
        <v>8</v>
      </c>
      <c r="N12" s="13" t="s">
        <v>93</v>
      </c>
      <c r="O12" s="11" t="s">
        <v>13</v>
      </c>
      <c r="P12" s="21" t="s">
        <v>130</v>
      </c>
      <c r="Q12" s="19" t="s">
        <v>61</v>
      </c>
      <c r="R12" s="1" t="s">
        <v>76</v>
      </c>
      <c r="S12" s="1" t="s">
        <v>86</v>
      </c>
      <c r="T12" s="17" t="s">
        <v>65</v>
      </c>
      <c r="U12" s="1" t="s">
        <v>81</v>
      </c>
      <c r="V12" s="18">
        <v>11</v>
      </c>
      <c r="W12" s="16" t="e">
        <v>#N/A</v>
      </c>
      <c r="X12" s="16" t="s">
        <v>40</v>
      </c>
      <c r="Y12" s="16" t="e">
        <v>#N/A</v>
      </c>
      <c r="Z12" s="16" t="s">
        <v>40</v>
      </c>
      <c r="AA12" s="16" t="s">
        <v>102</v>
      </c>
    </row>
    <row r="13" spans="1:27" ht="36.75" customHeight="1" x14ac:dyDescent="0.25">
      <c r="A13" s="10">
        <f>IF(B13&lt;&gt;" ",SUBTOTAL(103,B$9:$B13))</f>
        <v>5</v>
      </c>
      <c r="B13" s="12" t="s">
        <v>48</v>
      </c>
      <c r="C13" s="14" t="s">
        <v>49</v>
      </c>
      <c r="D13" s="15" t="s">
        <v>32</v>
      </c>
      <c r="E13" s="26" t="s">
        <v>7</v>
      </c>
      <c r="F13" s="12" t="s">
        <v>46</v>
      </c>
      <c r="G13" s="12" t="s">
        <v>47</v>
      </c>
      <c r="H13" s="10">
        <v>3.45</v>
      </c>
      <c r="I13" s="10">
        <v>111</v>
      </c>
      <c r="J13" s="10">
        <v>120</v>
      </c>
      <c r="K13" s="11" t="s">
        <v>8</v>
      </c>
      <c r="L13" s="11" t="s">
        <v>8</v>
      </c>
      <c r="M13" s="13" t="s">
        <v>93</v>
      </c>
      <c r="N13" s="11" t="s">
        <v>8</v>
      </c>
      <c r="O13" s="11" t="s">
        <v>18</v>
      </c>
      <c r="P13" s="21" t="s">
        <v>129</v>
      </c>
      <c r="Q13" s="19" t="s">
        <v>62</v>
      </c>
      <c r="R13" s="1" t="s">
        <v>79</v>
      </c>
      <c r="S13" s="1" t="s">
        <v>87</v>
      </c>
      <c r="T13" s="17" t="s">
        <v>66</v>
      </c>
      <c r="U13" s="1" t="s">
        <v>81</v>
      </c>
      <c r="V13" s="18">
        <v>9</v>
      </c>
      <c r="W13" s="16" t="s">
        <v>48</v>
      </c>
      <c r="X13" s="16" t="e">
        <v>#N/A</v>
      </c>
      <c r="Y13" s="16" t="e">
        <v>#N/A</v>
      </c>
      <c r="Z13" s="16" t="s">
        <v>48</v>
      </c>
      <c r="AA13" s="16" t="s">
        <v>98</v>
      </c>
    </row>
    <row r="14" spans="1:27" ht="36.75" customHeight="1" x14ac:dyDescent="0.25">
      <c r="A14" s="10">
        <f>IF(B14&lt;&gt;" ",SUBTOTAL(103,B$9:$B14))</f>
        <v>6</v>
      </c>
      <c r="B14" s="12" t="s">
        <v>50</v>
      </c>
      <c r="C14" s="14" t="s">
        <v>12</v>
      </c>
      <c r="D14" s="15" t="s">
        <v>17</v>
      </c>
      <c r="E14" s="26" t="s">
        <v>11</v>
      </c>
      <c r="F14" s="12" t="s">
        <v>51</v>
      </c>
      <c r="G14" s="12" t="s">
        <v>22</v>
      </c>
      <c r="H14" s="10">
        <v>2.59</v>
      </c>
      <c r="I14" s="10">
        <v>112</v>
      </c>
      <c r="J14" s="10">
        <v>120</v>
      </c>
      <c r="K14" s="11" t="s">
        <v>8</v>
      </c>
      <c r="L14" s="11" t="s">
        <v>8</v>
      </c>
      <c r="M14" s="11" t="s">
        <v>8</v>
      </c>
      <c r="N14" s="11" t="s">
        <v>9</v>
      </c>
      <c r="O14" s="11" t="s">
        <v>13</v>
      </c>
      <c r="P14" s="21" t="s">
        <v>128</v>
      </c>
      <c r="Q14" s="19" t="s">
        <v>60</v>
      </c>
      <c r="R14" s="1" t="s">
        <v>71</v>
      </c>
      <c r="S14" s="1" t="s">
        <v>88</v>
      </c>
      <c r="T14" s="17" t="s">
        <v>67</v>
      </c>
      <c r="U14" s="1" t="s">
        <v>81</v>
      </c>
      <c r="V14" s="18">
        <v>8</v>
      </c>
      <c r="W14" s="16" t="e">
        <v>#N/A</v>
      </c>
      <c r="X14" s="16" t="e">
        <v>#N/A</v>
      </c>
      <c r="Y14" s="16" t="e">
        <v>#N/A</v>
      </c>
      <c r="Z14" s="16" t="s">
        <v>50</v>
      </c>
      <c r="AA14" s="16" t="s">
        <v>103</v>
      </c>
    </row>
    <row r="15" spans="1:27" ht="30" customHeight="1" x14ac:dyDescent="0.25">
      <c r="A15" s="10">
        <f>IF(B15&lt;&gt;" ",SUBTOTAL(103,B$9:$B15))</f>
        <v>7</v>
      </c>
      <c r="B15" s="12" t="s">
        <v>52</v>
      </c>
      <c r="C15" s="14" t="s">
        <v>39</v>
      </c>
      <c r="D15" s="15" t="s">
        <v>27</v>
      </c>
      <c r="E15" s="26" t="s">
        <v>7</v>
      </c>
      <c r="F15" s="12" t="s">
        <v>53</v>
      </c>
      <c r="G15" s="12" t="s">
        <v>45</v>
      </c>
      <c r="H15" s="10">
        <v>2.23</v>
      </c>
      <c r="I15" s="10">
        <v>112</v>
      </c>
      <c r="J15" s="10">
        <v>120</v>
      </c>
      <c r="K15" s="11" t="s">
        <v>8</v>
      </c>
      <c r="L15" s="11" t="s">
        <v>8</v>
      </c>
      <c r="M15" s="11" t="s">
        <v>8</v>
      </c>
      <c r="N15" s="11" t="s">
        <v>9</v>
      </c>
      <c r="O15" s="11" t="s">
        <v>10</v>
      </c>
      <c r="P15" s="27" t="s">
        <v>134</v>
      </c>
      <c r="Q15" s="19" t="s">
        <v>60</v>
      </c>
      <c r="R15" s="1" t="s">
        <v>77</v>
      </c>
      <c r="S15" s="1" t="s">
        <v>89</v>
      </c>
      <c r="T15" s="17" t="s">
        <v>68</v>
      </c>
      <c r="U15" s="1" t="s">
        <v>81</v>
      </c>
      <c r="V15" s="18">
        <v>8</v>
      </c>
      <c r="W15" s="16" t="e">
        <v>#N/A</v>
      </c>
      <c r="X15" s="16" t="e">
        <v>#N/A</v>
      </c>
      <c r="Y15" s="16" t="e">
        <v>#N/A</v>
      </c>
      <c r="Z15" s="16" t="e">
        <v>#N/A</v>
      </c>
      <c r="AA15" s="16" t="s">
        <v>104</v>
      </c>
    </row>
    <row r="16" spans="1:27" ht="31.5" customHeight="1" x14ac:dyDescent="0.25">
      <c r="A16" s="10">
        <f>IF(B16&lt;&gt;" ",SUBTOTAL(103,B$9:$B16))</f>
        <v>8</v>
      </c>
      <c r="B16" s="12" t="s">
        <v>55</v>
      </c>
      <c r="C16" s="14" t="s">
        <v>25</v>
      </c>
      <c r="D16" s="15" t="s">
        <v>15</v>
      </c>
      <c r="E16" s="26" t="s">
        <v>7</v>
      </c>
      <c r="F16" s="12" t="s">
        <v>56</v>
      </c>
      <c r="G16" s="12" t="s">
        <v>54</v>
      </c>
      <c r="H16" s="10">
        <v>2.77</v>
      </c>
      <c r="I16" s="10">
        <v>112</v>
      </c>
      <c r="J16" s="10">
        <v>121</v>
      </c>
      <c r="K16" s="11" t="s">
        <v>8</v>
      </c>
      <c r="L16" s="11" t="s">
        <v>8</v>
      </c>
      <c r="M16" s="11" t="s">
        <v>8</v>
      </c>
      <c r="N16" s="11" t="s">
        <v>8</v>
      </c>
      <c r="O16" s="11" t="s">
        <v>13</v>
      </c>
      <c r="P16" s="27" t="s">
        <v>133</v>
      </c>
      <c r="Q16" s="19" t="s">
        <v>62</v>
      </c>
      <c r="R16" s="1" t="s">
        <v>78</v>
      </c>
      <c r="S16" s="1" t="s">
        <v>90</v>
      </c>
      <c r="T16" s="17" t="s">
        <v>69</v>
      </c>
      <c r="U16" s="1" t="s">
        <v>81</v>
      </c>
      <c r="V16" s="18">
        <v>9</v>
      </c>
      <c r="W16" s="16" t="e">
        <v>#N/A</v>
      </c>
      <c r="X16" s="16" t="e">
        <v>#N/A</v>
      </c>
      <c r="Y16" s="16" t="e">
        <v>#N/A</v>
      </c>
      <c r="Z16" s="16" t="e">
        <v>#N/A</v>
      </c>
      <c r="AA16" s="16" t="s">
        <v>105</v>
      </c>
    </row>
    <row r="17" spans="1:27" ht="42.75" customHeight="1" x14ac:dyDescent="0.25">
      <c r="A17" s="10">
        <f>IF(B17&lt;&gt;" ",SUBTOTAL(103,B$9:$B17))</f>
        <v>9</v>
      </c>
      <c r="B17" s="12" t="s">
        <v>58</v>
      </c>
      <c r="C17" s="14" t="s">
        <v>16</v>
      </c>
      <c r="D17" s="15" t="s">
        <v>23</v>
      </c>
      <c r="E17" s="26" t="s">
        <v>7</v>
      </c>
      <c r="F17" s="12" t="s">
        <v>44</v>
      </c>
      <c r="G17" s="12" t="s">
        <v>57</v>
      </c>
      <c r="H17" s="10">
        <v>2.91</v>
      </c>
      <c r="I17" s="10">
        <v>114</v>
      </c>
      <c r="J17" s="10">
        <v>120</v>
      </c>
      <c r="K17" s="11" t="s">
        <v>8</v>
      </c>
      <c r="L17" s="11" t="s">
        <v>8</v>
      </c>
      <c r="M17" s="11" t="s">
        <v>8</v>
      </c>
      <c r="N17" s="11" t="s">
        <v>9</v>
      </c>
      <c r="O17" s="11" t="s">
        <v>13</v>
      </c>
      <c r="P17" s="21" t="s">
        <v>132</v>
      </c>
      <c r="Q17" s="19" t="s">
        <v>62</v>
      </c>
      <c r="R17" s="1" t="s">
        <v>74</v>
      </c>
      <c r="S17" s="1" t="s">
        <v>91</v>
      </c>
      <c r="T17" s="17" t="s">
        <v>70</v>
      </c>
      <c r="U17" s="1" t="s">
        <v>80</v>
      </c>
      <c r="V17" s="18">
        <v>6</v>
      </c>
      <c r="W17" s="16" t="e">
        <v>#N/A</v>
      </c>
      <c r="X17" s="16" t="e">
        <v>#N/A</v>
      </c>
      <c r="Y17" s="16" t="e">
        <v>#N/A</v>
      </c>
      <c r="Z17" s="16" t="e">
        <v>#N/A</v>
      </c>
      <c r="AA17" s="16" t="s">
        <v>106</v>
      </c>
    </row>
    <row r="19" spans="1:27" ht="15.75" x14ac:dyDescent="0.25">
      <c r="A19" s="33" t="s">
        <v>107</v>
      </c>
      <c r="B19" s="33"/>
      <c r="C19" s="3"/>
      <c r="D19" s="3"/>
      <c r="E19" s="23"/>
      <c r="F19" s="5"/>
      <c r="G19" s="9"/>
      <c r="H19" s="8"/>
      <c r="I19" s="8"/>
      <c r="J19" s="34"/>
      <c r="K19" s="34"/>
      <c r="L19" s="34"/>
      <c r="M19" s="34"/>
      <c r="N19" s="34"/>
      <c r="O19" s="34"/>
      <c r="P19" s="34"/>
    </row>
    <row r="20" spans="1:27" ht="15.75" x14ac:dyDescent="0.25">
      <c r="A20" s="35" t="s">
        <v>108</v>
      </c>
      <c r="B20" s="35"/>
      <c r="C20" s="35"/>
      <c r="D20" s="35"/>
      <c r="E20" s="35"/>
      <c r="F20" s="35"/>
      <c r="G20" s="9"/>
      <c r="H20" s="8"/>
      <c r="I20" s="8"/>
      <c r="J20" s="29"/>
      <c r="K20" s="29"/>
      <c r="L20" s="29"/>
      <c r="M20" s="29"/>
      <c r="N20" s="29"/>
      <c r="O20" s="29"/>
      <c r="P20" s="29"/>
    </row>
    <row r="21" spans="1:27" ht="15.75" x14ac:dyDescent="0.25">
      <c r="A21" s="28" t="s">
        <v>109</v>
      </c>
      <c r="B21" s="28"/>
      <c r="C21" s="28"/>
      <c r="D21" s="28"/>
      <c r="E21" s="28"/>
      <c r="F21" s="28"/>
      <c r="G21" s="9"/>
      <c r="H21" s="8"/>
      <c r="I21" s="8"/>
      <c r="J21" s="29"/>
      <c r="K21" s="29"/>
      <c r="L21" s="29"/>
      <c r="M21" s="29"/>
      <c r="N21" s="29"/>
      <c r="O21" s="29"/>
      <c r="P21" s="29"/>
    </row>
    <row r="22" spans="1:27" ht="15.75" x14ac:dyDescent="0.25">
      <c r="A22" s="28" t="s">
        <v>110</v>
      </c>
      <c r="B22" s="28"/>
      <c r="C22" s="28"/>
      <c r="D22" s="28"/>
      <c r="E22" s="28"/>
      <c r="F22" s="28"/>
      <c r="G22" s="28"/>
      <c r="H22" s="28"/>
      <c r="I22" s="8"/>
      <c r="J22" s="29"/>
      <c r="K22" s="29"/>
      <c r="L22" s="29"/>
      <c r="M22" s="29"/>
      <c r="N22" s="29"/>
      <c r="O22" s="29"/>
      <c r="P22" s="29"/>
    </row>
    <row r="23" spans="1:27" ht="15.75" x14ac:dyDescent="0.25">
      <c r="A23" s="28" t="s">
        <v>111</v>
      </c>
      <c r="B23" s="28"/>
      <c r="C23" s="28"/>
      <c r="D23" s="28"/>
      <c r="E23" s="28"/>
      <c r="F23" s="28"/>
      <c r="G23" s="28"/>
      <c r="H23" s="28"/>
      <c r="I23" s="8"/>
      <c r="J23" s="4"/>
      <c r="K23" s="4"/>
      <c r="L23" s="4"/>
      <c r="M23" s="4"/>
      <c r="N23" s="5"/>
      <c r="O23" s="6"/>
      <c r="P23" s="8"/>
    </row>
    <row r="24" spans="1:27" ht="15.75" x14ac:dyDescent="0.25">
      <c r="A24" s="28" t="s">
        <v>112</v>
      </c>
      <c r="B24" s="28"/>
      <c r="C24" s="28"/>
      <c r="D24" s="28"/>
      <c r="E24" s="28"/>
      <c r="F24" s="28"/>
      <c r="G24" s="28"/>
      <c r="H24" s="28"/>
      <c r="I24" s="8"/>
      <c r="J24" s="36"/>
      <c r="K24" s="36"/>
      <c r="L24" s="36"/>
      <c r="M24" s="36"/>
      <c r="N24" s="36"/>
      <c r="O24" s="36"/>
      <c r="P24" s="36"/>
    </row>
    <row r="25" spans="1:27" ht="15.75" x14ac:dyDescent="0.25">
      <c r="A25" s="28" t="s">
        <v>113</v>
      </c>
      <c r="B25" s="28"/>
      <c r="C25" s="28"/>
      <c r="D25" s="28"/>
      <c r="E25" s="28"/>
      <c r="F25" s="28"/>
      <c r="G25" s="28"/>
      <c r="H25" s="28"/>
      <c r="I25" s="8"/>
      <c r="J25" s="4"/>
      <c r="K25" s="4"/>
      <c r="L25" s="4"/>
      <c r="M25" s="4"/>
      <c r="N25" s="5"/>
      <c r="O25" s="6"/>
      <c r="P25" s="8"/>
    </row>
    <row r="26" spans="1:27" ht="15.75" x14ac:dyDescent="0.25">
      <c r="A26" s="28" t="s">
        <v>114</v>
      </c>
      <c r="B26" s="28"/>
      <c r="C26" s="28"/>
      <c r="D26" s="28"/>
      <c r="E26" s="28"/>
      <c r="F26" s="28"/>
      <c r="G26" s="28"/>
      <c r="H26" s="28"/>
      <c r="I26" s="8"/>
      <c r="J26" s="5"/>
      <c r="K26" s="5"/>
      <c r="L26" s="5"/>
      <c r="M26" s="5"/>
      <c r="N26" s="5"/>
      <c r="O26" s="6"/>
      <c r="P26" s="8"/>
    </row>
    <row r="27" spans="1:27" ht="15.75" x14ac:dyDescent="0.25">
      <c r="A27" s="28" t="s">
        <v>126</v>
      </c>
      <c r="B27" s="28"/>
      <c r="C27" s="28"/>
      <c r="D27" s="28"/>
      <c r="E27" s="28"/>
      <c r="F27" s="28"/>
      <c r="G27" s="28"/>
      <c r="H27" s="28"/>
      <c r="I27" s="8"/>
      <c r="J27" s="29"/>
      <c r="K27" s="29"/>
      <c r="L27" s="29"/>
      <c r="M27" s="29"/>
      <c r="N27" s="29"/>
      <c r="O27" s="29"/>
      <c r="P27" s="29"/>
    </row>
    <row r="28" spans="1:27" x14ac:dyDescent="0.25">
      <c r="A28" s="30" t="s">
        <v>127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8"/>
      <c r="M28" s="8"/>
      <c r="N28" s="8"/>
      <c r="O28" s="22"/>
      <c r="P28" s="8"/>
    </row>
  </sheetData>
  <mergeCells count="24">
    <mergeCell ref="A5:P5"/>
    <mergeCell ref="A1:E1"/>
    <mergeCell ref="J1:P1"/>
    <mergeCell ref="A2:E2"/>
    <mergeCell ref="J2:P2"/>
    <mergeCell ref="A4:P4"/>
    <mergeCell ref="A24:H24"/>
    <mergeCell ref="A6:P6"/>
    <mergeCell ref="C8:D8"/>
    <mergeCell ref="A19:B19"/>
    <mergeCell ref="J19:P19"/>
    <mergeCell ref="A20:F20"/>
    <mergeCell ref="J20:P20"/>
    <mergeCell ref="A21:F21"/>
    <mergeCell ref="J21:P21"/>
    <mergeCell ref="A22:H22"/>
    <mergeCell ref="J22:P22"/>
    <mergeCell ref="A23:H23"/>
    <mergeCell ref="J24:P24"/>
    <mergeCell ref="A25:H25"/>
    <mergeCell ref="A26:H26"/>
    <mergeCell ref="A27:H27"/>
    <mergeCell ref="J27:P27"/>
    <mergeCell ref="A28:K28"/>
  </mergeCells>
  <printOptions horizontalCentered="1"/>
  <pageMargins left="0.2" right="0.2" top="0.5" bottom="0.45" header="0" footer="0"/>
  <pageSetup paperSize="9" scale="75" orientation="portrait" verticalDpi="0" r:id="rId1"/>
  <headerFooter>
    <oddFooter>&amp;L&amp;P&amp;C&amp;P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Nợ HP và đơn xét tốt nghệp CT1</vt:lpstr>
      <vt:lpstr>'Nợ HP và đơn xét tốt nghệp CT1'!Print_Titles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2023-12-21T00:32:28Z</cp:lastPrinted>
  <dcterms:created xsi:type="dcterms:W3CDTF">2023-12-18T09:50:57Z</dcterms:created>
  <dcterms:modified xsi:type="dcterms:W3CDTF">2023-12-22T08:29:55Z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18.2.5.0</vt:lpwstr>
  </property>
</Properties>
</file>